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5\UffOrg\UfforgOLD\Staff_Supporto\Ari e Ale\Referenti PIAO POP\amm.trasp\Premi\"/>
    </mc:Choice>
  </mc:AlternateContent>
  <xr:revisionPtr revIDLastSave="0" documentId="13_ncr:1_{7810939E-4568-4E4E-A643-E0EAD68AE096}" xr6:coauthVersionLast="47" xr6:coauthVersionMax="47" xr10:uidLastSave="{00000000-0000-0000-0000-000000000000}"/>
  <bookViews>
    <workbookView xWindow="-120" yWindow="-120" windowWidth="29040" windowHeight="15720" xr2:uid="{11CB7097-0333-45D7-AF57-9BB149D68121}"/>
  </bookViews>
  <sheets>
    <sheet name="Premialità 2022_2025_AMM.TRASP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3" l="1"/>
  <c r="D13" i="3"/>
  <c r="D12" i="3"/>
  <c r="D11" i="3"/>
  <c r="D14" i="3"/>
  <c r="C14" i="3"/>
  <c r="C36" i="3" l="1"/>
  <c r="D35" i="3" s="1"/>
  <c r="B36" i="3"/>
  <c r="E36" i="3"/>
  <c r="F36" i="3"/>
  <c r="G34" i="3" s="1"/>
  <c r="C24" i="3"/>
  <c r="B24" i="3"/>
  <c r="B14" i="3"/>
  <c r="E14" i="3"/>
  <c r="F14" i="3"/>
  <c r="J14" i="3"/>
  <c r="M14" i="3"/>
  <c r="G35" i="3" l="1"/>
  <c r="D34" i="3"/>
  <c r="G33" i="3"/>
  <c r="G36" i="3" s="1"/>
  <c r="D24" i="3"/>
  <c r="H14" i="3"/>
  <c r="I14" i="3"/>
  <c r="K14" i="3"/>
  <c r="L14" i="3"/>
  <c r="F24" i="3"/>
  <c r="E24" i="3"/>
  <c r="G23" i="3"/>
  <c r="G22" i="3"/>
  <c r="G21" i="3"/>
  <c r="G13" i="3"/>
  <c r="G12" i="3"/>
  <c r="G11" i="3"/>
  <c r="D36" i="3" l="1"/>
  <c r="G24" i="3"/>
  <c r="G14" i="3"/>
  <c r="I24" i="3"/>
  <c r="J24" i="3"/>
  <c r="H24" i="3"/>
</calcChain>
</file>

<file path=xl/sharedStrings.xml><?xml version="1.0" encoding="utf-8"?>
<sst xmlns="http://schemas.openxmlformats.org/spreadsheetml/2006/main" count="81" uniqueCount="36">
  <si>
    <t>PERSONALE COMPARTO</t>
  </si>
  <si>
    <t>FASCE RETRIBUTIVE</t>
  </si>
  <si>
    <t>ANNO 2022</t>
  </si>
  <si>
    <t>n. dipendenti</t>
  </si>
  <si>
    <t xml:space="preserve">totale premio  </t>
  </si>
  <si>
    <t>premio di produttività maggiore o uguale al 90% del massimo attribuito</t>
  </si>
  <si>
    <t>premio di produttività compresa tra il 60% e il 90% del massimo attribuito</t>
  </si>
  <si>
    <t>premio di produttività minore o uguale al 60% del massimo attribuito</t>
  </si>
  <si>
    <t>incidenza % premio su tot.</t>
  </si>
  <si>
    <t xml:space="preserve">ANNO 2022 </t>
  </si>
  <si>
    <t>n. dirigenti aventi diritto anche per un periodo inferiore all'anno</t>
  </si>
  <si>
    <t xml:space="preserve">totale premio </t>
  </si>
  <si>
    <t>premio di risultato maggiore o uguale al 90% del massimo attribuito</t>
  </si>
  <si>
    <t>premio di risultato compreso tra il 60% e il 90% del massimo attribuito</t>
  </si>
  <si>
    <t>premio di risultato minore o uguale al 60% del massimo attribuito</t>
  </si>
  <si>
    <t xml:space="preserve">Totale </t>
  </si>
  <si>
    <t xml:space="preserve">  4 </t>
  </si>
  <si>
    <t> 183.854,65 €</t>
  </si>
  <si>
    <t> 487.032,07 €</t>
  </si>
  <si>
    <t> 888.621,77 €</t>
  </si>
  <si>
    <t>     24,50 %</t>
  </si>
  <si>
    <t>     20,69 %</t>
  </si>
  <si>
    <t>     54,81 %</t>
  </si>
  <si>
    <t>   100,00 %</t>
  </si>
  <si>
    <t>       100,00 %</t>
  </si>
  <si>
    <t>ANNO 2023</t>
  </si>
  <si>
    <t> 418.246,48 €</t>
  </si>
  <si>
    <t>(La DGR 861/2022, di aggiornamento del SMVP, prevede la stessa modalità di erogazione della produttività per tutti i dipendenti del comparto)</t>
  </si>
  <si>
    <t>Note: (*) La retribuzione di risultato per i titolari di Elevata Qualificazone non include quella per gli incarichi ad interim</t>
  </si>
  <si>
    <t>ANNO 2024</t>
  </si>
  <si>
    <t>Personale appartenente alle Aree professionali degli Operatori, degli Operatori Esperti, degli Istruttori e dei Funzionari e dell’Elevata Qualificazione, come definite dal CCNL Funzioni Locali 2019-2022 (ex categorie A,B,C,D)</t>
  </si>
  <si>
    <t>ANNO 2025</t>
  </si>
  <si>
    <t>PERSONALE DIRIGENTE (**)</t>
  </si>
  <si>
    <t>Note: (**) La retribuzione di risultato non include quella per gli incarichi ad interim</t>
  </si>
  <si>
    <t>DIFFERENZIAZIONE NELL'UTILIZZO DELLA PREMIALITA' - ANNO 2022- 2023-2024-2025</t>
  </si>
  <si>
    <r>
      <t>Personale titolare di Elevata Qualificazione (*)</t>
    </r>
    <r>
      <rPr>
        <b/>
        <i/>
        <sz val="10"/>
        <color rgb="FF000000"/>
        <rFont val="Arial"/>
        <family val="2"/>
      </rPr>
      <t xml:space="preserve"> Per l’anno 2025 non è stata ancora liquidata la retribuzione di risultato dei titolari di incarichi di Elevata qualificazione.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</si>
</sst>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1];[Red]\-#,##0.00\ [$€-1]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10" fontId="6" fillId="0" borderId="3" xfId="2" applyNumberFormat="1" applyFont="1" applyBorder="1" applyAlignment="1">
      <alignment vertical="center"/>
    </xf>
    <xf numFmtId="10" fontId="8" fillId="0" borderId="3" xfId="0" applyNumberFormat="1" applyFont="1" applyBorder="1" applyAlignment="1">
      <alignment vertical="center"/>
    </xf>
    <xf numFmtId="10" fontId="6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0" fontId="6" fillId="0" borderId="3" xfId="0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10" fontId="8" fillId="0" borderId="3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10" fontId="13" fillId="2" borderId="3" xfId="2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13" fillId="2" borderId="1" xfId="0" applyNumberFormat="1" applyFont="1" applyFill="1" applyBorder="1" applyAlignment="1">
      <alignment vertical="center"/>
    </xf>
    <xf numFmtId="10" fontId="13" fillId="2" borderId="3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vertical="center"/>
    </xf>
    <xf numFmtId="10" fontId="14" fillId="2" borderId="3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0" fontId="13" fillId="2" borderId="3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right" vertical="center"/>
    </xf>
    <xf numFmtId="10" fontId="14" fillId="2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9" fontId="8" fillId="0" borderId="1" xfId="2" applyFont="1" applyBorder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4" fillId="0" borderId="3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vertical="center"/>
    </xf>
    <xf numFmtId="10" fontId="13" fillId="0" borderId="3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vertical="center"/>
    </xf>
    <xf numFmtId="10" fontId="14" fillId="0" borderId="3" xfId="0" applyNumberFormat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right" vertical="center"/>
    </xf>
    <xf numFmtId="10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horizontal="right" vertical="center"/>
    </xf>
    <xf numFmtId="164" fontId="13" fillId="2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9833-87E5-4FA7-8430-4B531B22F563}">
  <dimension ref="A1:N38"/>
  <sheetViews>
    <sheetView tabSelected="1" topLeftCell="A27" workbookViewId="0">
      <selection activeCell="P12" sqref="P12"/>
    </sheetView>
  </sheetViews>
  <sheetFormatPr defaultRowHeight="15" x14ac:dyDescent="0.25"/>
  <cols>
    <col min="1" max="1" width="29.85546875" customWidth="1"/>
    <col min="2" max="2" width="15" customWidth="1"/>
    <col min="3" max="3" width="15.5703125" customWidth="1"/>
    <col min="4" max="4" width="14.5703125" customWidth="1"/>
    <col min="5" max="5" width="15" customWidth="1"/>
    <col min="6" max="6" width="15.5703125" customWidth="1"/>
    <col min="7" max="7" width="13.7109375" customWidth="1"/>
    <col min="8" max="8" width="15.28515625" customWidth="1"/>
    <col min="9" max="9" width="16" customWidth="1"/>
    <col min="10" max="10" width="12.28515625" customWidth="1"/>
    <col min="11" max="11" width="14.85546875" customWidth="1"/>
    <col min="12" max="12" width="16.140625" customWidth="1"/>
    <col min="13" max="14" width="12.7109375" customWidth="1"/>
    <col min="15" max="15" width="12.28515625" bestFit="1" customWidth="1"/>
  </cols>
  <sheetData>
    <row r="1" spans="1:14" x14ac:dyDescent="0.25">
      <c r="A1" s="5" t="s">
        <v>34</v>
      </c>
      <c r="B1" s="5"/>
      <c r="C1" s="5"/>
      <c r="D1" s="5"/>
    </row>
    <row r="4" spans="1:14" ht="18.600000000000001" customHeight="1" x14ac:dyDescent="0.25">
      <c r="A4" s="1" t="s">
        <v>0</v>
      </c>
      <c r="B4" s="1"/>
      <c r="C4" s="1"/>
      <c r="D4" s="1"/>
    </row>
    <row r="5" spans="1:14" ht="15" customHeight="1" x14ac:dyDescent="0.25">
      <c r="A5" s="99" t="s">
        <v>27</v>
      </c>
      <c r="B5" s="99"/>
      <c r="C5" s="99"/>
      <c r="D5" s="99"/>
      <c r="E5" s="99"/>
      <c r="F5" s="99"/>
      <c r="G5" s="99"/>
      <c r="H5" s="99"/>
      <c r="I5" s="99"/>
      <c r="J5" s="99"/>
    </row>
    <row r="6" spans="1:14" x14ac:dyDescent="0.25">
      <c r="A6" s="6"/>
      <c r="B6" s="58"/>
      <c r="C6" s="58"/>
      <c r="D6" s="58"/>
      <c r="E6" s="7"/>
      <c r="F6" s="7"/>
      <c r="G6" s="7"/>
    </row>
    <row r="7" spans="1:14" x14ac:dyDescent="0.25">
      <c r="A7" s="60" t="s">
        <v>30</v>
      </c>
      <c r="B7" s="60"/>
      <c r="C7" s="60"/>
      <c r="D7" s="60"/>
      <c r="E7" s="6"/>
      <c r="F7" s="6"/>
      <c r="G7" s="6"/>
    </row>
    <row r="8" spans="1:14" ht="15.75" thickBot="1" x14ac:dyDescent="0.3">
      <c r="A8" s="60"/>
      <c r="B8" s="60"/>
      <c r="C8" s="60"/>
      <c r="D8" s="60"/>
      <c r="E8" s="53"/>
      <c r="F8" s="53"/>
      <c r="G8" s="53"/>
    </row>
    <row r="9" spans="1:14" ht="15" customHeight="1" thickBot="1" x14ac:dyDescent="0.3">
      <c r="A9" s="91" t="s">
        <v>1</v>
      </c>
      <c r="B9" s="101" t="s">
        <v>31</v>
      </c>
      <c r="C9" s="102"/>
      <c r="D9" s="103"/>
      <c r="E9" s="96" t="s">
        <v>29</v>
      </c>
      <c r="F9" s="97"/>
      <c r="G9" s="98"/>
      <c r="H9" s="88" t="s">
        <v>25</v>
      </c>
      <c r="I9" s="89"/>
      <c r="J9" s="90"/>
      <c r="K9" s="88" t="s">
        <v>2</v>
      </c>
      <c r="L9" s="89"/>
      <c r="M9" s="90"/>
      <c r="N9" s="54"/>
    </row>
    <row r="10" spans="1:14" ht="30" customHeight="1" thickBot="1" x14ac:dyDescent="0.3">
      <c r="A10" s="92"/>
      <c r="B10" s="31" t="s">
        <v>3</v>
      </c>
      <c r="C10" s="31" t="s">
        <v>4</v>
      </c>
      <c r="D10" s="32" t="s">
        <v>8</v>
      </c>
      <c r="E10" s="78" t="s">
        <v>3</v>
      </c>
      <c r="F10" s="78" t="s">
        <v>4</v>
      </c>
      <c r="G10" s="79" t="s">
        <v>8</v>
      </c>
      <c r="H10" s="11" t="s">
        <v>3</v>
      </c>
      <c r="I10" s="11" t="s">
        <v>4</v>
      </c>
      <c r="J10" s="22" t="s">
        <v>8</v>
      </c>
      <c r="K10" s="11" t="s">
        <v>3</v>
      </c>
      <c r="L10" s="11" t="s">
        <v>4</v>
      </c>
      <c r="M10" s="22" t="s">
        <v>8</v>
      </c>
      <c r="N10" s="55"/>
    </row>
    <row r="11" spans="1:14" ht="40.9" customHeight="1" thickBot="1" x14ac:dyDescent="0.3">
      <c r="A11" s="3" t="s">
        <v>5</v>
      </c>
      <c r="B11" s="33">
        <v>215</v>
      </c>
      <c r="C11" s="34">
        <v>803834.97</v>
      </c>
      <c r="D11" s="35">
        <f>C11/C14</f>
        <v>0.15292034175383881</v>
      </c>
      <c r="E11" s="80">
        <v>201</v>
      </c>
      <c r="F11" s="81">
        <v>751640.81</v>
      </c>
      <c r="G11" s="82">
        <f>F11/F14</f>
        <v>0.14312828485000889</v>
      </c>
      <c r="H11" s="29">
        <v>138</v>
      </c>
      <c r="I11" s="14">
        <v>559675.88</v>
      </c>
      <c r="J11" s="18">
        <v>0.10337109802169299</v>
      </c>
      <c r="K11" s="46">
        <v>124</v>
      </c>
      <c r="L11" s="14">
        <v>490539.47</v>
      </c>
      <c r="M11" s="18">
        <v>9.69E-2</v>
      </c>
      <c r="N11" s="55"/>
    </row>
    <row r="12" spans="1:14" ht="41.25" customHeight="1" thickBot="1" x14ac:dyDescent="0.3">
      <c r="A12" s="3" t="s">
        <v>6</v>
      </c>
      <c r="B12" s="36">
        <v>1434</v>
      </c>
      <c r="C12" s="34">
        <v>4088530.56</v>
      </c>
      <c r="D12" s="35">
        <f>C12/C14</f>
        <v>0.77779583352315962</v>
      </c>
      <c r="E12" s="83">
        <v>1471</v>
      </c>
      <c r="F12" s="81">
        <v>4171122.62</v>
      </c>
      <c r="G12" s="82">
        <f>F12/F14</f>
        <v>0.79426984080291674</v>
      </c>
      <c r="H12" s="10">
        <v>1416</v>
      </c>
      <c r="I12" s="14">
        <v>4374548.38</v>
      </c>
      <c r="J12" s="18">
        <v>0.8079709802566768</v>
      </c>
      <c r="K12" s="10">
        <v>1347</v>
      </c>
      <c r="L12" s="14">
        <v>4052101.51</v>
      </c>
      <c r="M12" s="18">
        <v>0.8</v>
      </c>
      <c r="N12" s="55"/>
    </row>
    <row r="13" spans="1:14" ht="44.25" customHeight="1" thickBot="1" x14ac:dyDescent="0.3">
      <c r="A13" s="3" t="s">
        <v>7</v>
      </c>
      <c r="B13" s="36">
        <v>246</v>
      </c>
      <c r="C13" s="34">
        <v>364194.59</v>
      </c>
      <c r="D13" s="35">
        <f>C13/C14</f>
        <v>6.9283824723001555E-2</v>
      </c>
      <c r="E13" s="83">
        <v>226</v>
      </c>
      <c r="F13" s="81">
        <v>328754.89</v>
      </c>
      <c r="G13" s="82">
        <f>F13/F14</f>
        <v>6.2601874347074551E-2</v>
      </c>
      <c r="H13" s="10">
        <v>328</v>
      </c>
      <c r="I13" s="14">
        <v>480015.22</v>
      </c>
      <c r="J13" s="18">
        <v>8.8657921721630242E-2</v>
      </c>
      <c r="K13" s="10">
        <v>375</v>
      </c>
      <c r="L13" s="14">
        <v>522151.78</v>
      </c>
      <c r="M13" s="18">
        <v>0.1031</v>
      </c>
      <c r="N13" s="55"/>
    </row>
    <row r="14" spans="1:14" ht="15" customHeight="1" thickBot="1" x14ac:dyDescent="0.3">
      <c r="A14" s="4" t="s">
        <v>15</v>
      </c>
      <c r="B14" s="37">
        <f t="shared" ref="B14" si="0">SUM(B11:B13)</f>
        <v>1895</v>
      </c>
      <c r="C14" s="38">
        <f>SUM(C11:C13)</f>
        <v>5256560.12</v>
      </c>
      <c r="D14" s="52">
        <f>SUM(D11:D13)</f>
        <v>1</v>
      </c>
      <c r="E14" s="84">
        <f t="shared" ref="E14:M14" si="1">SUM(E11:E13)</f>
        <v>1898</v>
      </c>
      <c r="F14" s="85">
        <f t="shared" si="1"/>
        <v>5251518.3199999994</v>
      </c>
      <c r="G14" s="86">
        <f t="shared" si="1"/>
        <v>1.0000000000000002</v>
      </c>
      <c r="H14" s="30">
        <f t="shared" si="1"/>
        <v>1882</v>
      </c>
      <c r="I14" s="16">
        <f t="shared" si="1"/>
        <v>5414239.4799999995</v>
      </c>
      <c r="J14" s="57">
        <f t="shared" si="1"/>
        <v>1</v>
      </c>
      <c r="K14" s="47">
        <f t="shared" si="1"/>
        <v>1846</v>
      </c>
      <c r="L14" s="16">
        <f t="shared" si="1"/>
        <v>5064792.76</v>
      </c>
      <c r="M14" s="19">
        <f t="shared" si="1"/>
        <v>1</v>
      </c>
      <c r="N14" s="55"/>
    </row>
    <row r="15" spans="1:14" x14ac:dyDescent="0.25">
      <c r="A15" s="8"/>
      <c r="B15" s="8"/>
      <c r="C15" s="8"/>
      <c r="D15" s="8"/>
      <c r="E15" s="8"/>
      <c r="F15" s="9"/>
      <c r="G15" s="8"/>
      <c r="N15" s="55"/>
    </row>
    <row r="16" spans="1:14" x14ac:dyDescent="0.25">
      <c r="A16" s="8"/>
      <c r="B16" s="8"/>
      <c r="C16" s="8"/>
      <c r="D16" s="8"/>
      <c r="E16" s="8"/>
      <c r="F16" s="9"/>
      <c r="G16" s="8"/>
      <c r="N16" s="55"/>
    </row>
    <row r="17" spans="1:14" ht="15" customHeight="1" x14ac:dyDescent="0.25">
      <c r="A17" s="21" t="s">
        <v>35</v>
      </c>
      <c r="B17" s="21"/>
      <c r="C17" s="21"/>
      <c r="D17" s="21"/>
      <c r="E17" s="8"/>
      <c r="F17" s="9"/>
      <c r="G17" s="8"/>
      <c r="N17" s="55"/>
    </row>
    <row r="18" spans="1:14" ht="15.75" thickBot="1" x14ac:dyDescent="0.3"/>
    <row r="19" spans="1:14" ht="15.75" thickBot="1" x14ac:dyDescent="0.3">
      <c r="A19" s="91" t="s">
        <v>1</v>
      </c>
      <c r="B19" s="101" t="s">
        <v>31</v>
      </c>
      <c r="C19" s="102"/>
      <c r="D19" s="103"/>
      <c r="E19" s="93" t="s">
        <v>29</v>
      </c>
      <c r="F19" s="94"/>
      <c r="G19" s="95"/>
      <c r="H19" s="88" t="s">
        <v>25</v>
      </c>
      <c r="I19" s="89"/>
      <c r="J19" s="90"/>
      <c r="K19" s="88" t="s">
        <v>2</v>
      </c>
      <c r="L19" s="89"/>
      <c r="M19" s="90"/>
      <c r="N19" s="54"/>
    </row>
    <row r="20" spans="1:14" ht="28.9" customHeight="1" thickBot="1" x14ac:dyDescent="0.3">
      <c r="A20" s="92"/>
      <c r="B20" s="31" t="s">
        <v>3</v>
      </c>
      <c r="C20" s="31" t="s">
        <v>4</v>
      </c>
      <c r="D20" s="32" t="s">
        <v>8</v>
      </c>
      <c r="E20" s="61" t="s">
        <v>3</v>
      </c>
      <c r="F20" s="61" t="s">
        <v>4</v>
      </c>
      <c r="G20" s="62" t="s">
        <v>8</v>
      </c>
      <c r="H20" s="11" t="s">
        <v>3</v>
      </c>
      <c r="I20" s="11" t="s">
        <v>4</v>
      </c>
      <c r="J20" s="22" t="s">
        <v>8</v>
      </c>
      <c r="K20" s="11" t="s">
        <v>3</v>
      </c>
      <c r="L20" s="11" t="s">
        <v>4</v>
      </c>
      <c r="M20" s="22" t="s">
        <v>8</v>
      </c>
      <c r="N20" s="55"/>
    </row>
    <row r="21" spans="1:14" ht="39" thickBot="1" x14ac:dyDescent="0.3">
      <c r="A21" s="3" t="s">
        <v>5</v>
      </c>
      <c r="B21" s="36"/>
      <c r="C21" s="40"/>
      <c r="D21" s="41"/>
      <c r="E21" s="63">
        <v>2</v>
      </c>
      <c r="F21" s="65">
        <v>8245.7199999999993</v>
      </c>
      <c r="G21" s="66">
        <f>F21/F24</f>
        <v>1.2466422781532975E-2</v>
      </c>
      <c r="H21" s="10">
        <v>2</v>
      </c>
      <c r="I21" s="15">
        <v>12303.92</v>
      </c>
      <c r="J21" s="20">
        <v>1.34E-2</v>
      </c>
      <c r="K21" s="10" t="s">
        <v>16</v>
      </c>
      <c r="L21" s="17">
        <v>15527.97</v>
      </c>
      <c r="M21" s="20">
        <v>2.52E-2</v>
      </c>
      <c r="N21" s="55"/>
    </row>
    <row r="22" spans="1:14" ht="39" thickBot="1" x14ac:dyDescent="0.3">
      <c r="A22" s="3" t="s">
        <v>6</v>
      </c>
      <c r="B22" s="36"/>
      <c r="C22" s="40"/>
      <c r="D22" s="41"/>
      <c r="E22" s="63">
        <v>55</v>
      </c>
      <c r="F22" s="65">
        <v>178456.61</v>
      </c>
      <c r="G22" s="66">
        <f>F22/F24</f>
        <v>0.26980246096388738</v>
      </c>
      <c r="H22" s="10">
        <v>54</v>
      </c>
      <c r="I22" s="15">
        <v>245015.53</v>
      </c>
      <c r="J22" s="20">
        <v>0.26629999999999998</v>
      </c>
      <c r="K22" s="10">
        <v>59</v>
      </c>
      <c r="L22" s="17">
        <v>182677.21</v>
      </c>
      <c r="M22" s="20">
        <v>0.29620000000000002</v>
      </c>
      <c r="N22" s="55"/>
    </row>
    <row r="23" spans="1:14" ht="43.9" customHeight="1" thickBot="1" x14ac:dyDescent="0.3">
      <c r="A23" s="3" t="s">
        <v>7</v>
      </c>
      <c r="B23" s="36"/>
      <c r="C23" s="40"/>
      <c r="D23" s="41"/>
      <c r="E23" s="63">
        <v>259</v>
      </c>
      <c r="F23" s="65">
        <v>474732</v>
      </c>
      <c r="G23" s="66">
        <f>F23/F24</f>
        <v>0.71773111625457975</v>
      </c>
      <c r="H23" s="10">
        <v>262</v>
      </c>
      <c r="I23" s="15">
        <v>662739</v>
      </c>
      <c r="J23" s="20">
        <v>0.72030000000000005</v>
      </c>
      <c r="K23" s="10">
        <v>268</v>
      </c>
      <c r="L23" s="17">
        <v>418436.6</v>
      </c>
      <c r="M23" s="20">
        <v>0.67859999999999998</v>
      </c>
      <c r="N23" s="55"/>
    </row>
    <row r="24" spans="1:14" ht="15.75" thickBot="1" x14ac:dyDescent="0.3">
      <c r="A24" s="4" t="s">
        <v>15</v>
      </c>
      <c r="B24" s="42">
        <f t="shared" ref="B24:D24" si="2">SUM(B21:B23)</f>
        <v>0</v>
      </c>
      <c r="C24" s="43">
        <f t="shared" si="2"/>
        <v>0</v>
      </c>
      <c r="D24" s="44">
        <f t="shared" si="2"/>
        <v>0</v>
      </c>
      <c r="E24" s="67">
        <f t="shared" ref="E24:J24" si="3">SUM(E21:E23)</f>
        <v>316</v>
      </c>
      <c r="F24" s="68">
        <f t="shared" si="3"/>
        <v>661434.32999999996</v>
      </c>
      <c r="G24" s="69">
        <f t="shared" si="3"/>
        <v>1</v>
      </c>
      <c r="H24" s="39">
        <f t="shared" si="3"/>
        <v>318</v>
      </c>
      <c r="I24" s="28">
        <f t="shared" si="3"/>
        <v>920058.45</v>
      </c>
      <c r="J24" s="19">
        <f t="shared" si="3"/>
        <v>1</v>
      </c>
      <c r="K24" s="39">
        <v>331</v>
      </c>
      <c r="L24" s="16">
        <v>616641.78</v>
      </c>
      <c r="M24" s="45" t="s">
        <v>24</v>
      </c>
      <c r="N24" s="56"/>
    </row>
    <row r="26" spans="1:14" ht="15" customHeight="1" x14ac:dyDescent="0.25">
      <c r="A26" s="100" t="s">
        <v>28</v>
      </c>
      <c r="B26" s="100"/>
      <c r="C26" s="100"/>
      <c r="D26" s="100"/>
      <c r="E26" s="100"/>
      <c r="F26" s="100"/>
      <c r="G26" s="100"/>
      <c r="H26" s="100"/>
      <c r="I26" s="100"/>
      <c r="J26" s="100"/>
    </row>
    <row r="29" spans="1:14" x14ac:dyDescent="0.25">
      <c r="A29" s="104" t="s">
        <v>32</v>
      </c>
      <c r="B29" s="104"/>
      <c r="C29" s="105"/>
      <c r="D29" s="105"/>
      <c r="E29" s="105"/>
      <c r="F29" s="105"/>
      <c r="G29" s="6"/>
      <c r="H29" s="2"/>
    </row>
    <row r="30" spans="1:14" ht="15.75" thickBot="1" x14ac:dyDescent="0.3"/>
    <row r="31" spans="1:14" ht="15.75" thickBot="1" x14ac:dyDescent="0.3">
      <c r="A31" s="77" t="s">
        <v>1</v>
      </c>
      <c r="B31" s="101" t="s">
        <v>31</v>
      </c>
      <c r="C31" s="102"/>
      <c r="D31" s="102"/>
      <c r="E31" s="93" t="s">
        <v>29</v>
      </c>
      <c r="F31" s="94"/>
      <c r="G31" s="94"/>
      <c r="H31" s="88" t="s">
        <v>25</v>
      </c>
      <c r="I31" s="89"/>
      <c r="J31" s="90"/>
      <c r="K31" s="88" t="s">
        <v>9</v>
      </c>
      <c r="L31" s="89"/>
      <c r="M31" s="90"/>
    </row>
    <row r="32" spans="1:14" ht="60.75" thickBot="1" x14ac:dyDescent="0.3">
      <c r="A32" s="70"/>
      <c r="B32" s="31" t="s">
        <v>10</v>
      </c>
      <c r="C32" s="31" t="s">
        <v>11</v>
      </c>
      <c r="D32" s="31" t="s">
        <v>8</v>
      </c>
      <c r="E32" s="61" t="s">
        <v>10</v>
      </c>
      <c r="F32" s="61" t="s">
        <v>11</v>
      </c>
      <c r="G32" s="61" t="s">
        <v>8</v>
      </c>
      <c r="H32" s="11" t="s">
        <v>10</v>
      </c>
      <c r="I32" s="11" t="s">
        <v>11</v>
      </c>
      <c r="J32" s="22" t="s">
        <v>8</v>
      </c>
      <c r="K32" s="11" t="s">
        <v>10</v>
      </c>
      <c r="L32" s="11" t="s">
        <v>11</v>
      </c>
      <c r="M32" s="22" t="s">
        <v>8</v>
      </c>
    </row>
    <row r="33" spans="1:13" ht="39" thickBot="1" x14ac:dyDescent="0.3">
      <c r="A33" s="59" t="s">
        <v>12</v>
      </c>
      <c r="B33" s="48">
        <v>1</v>
      </c>
      <c r="C33" s="87">
        <v>36179.1</v>
      </c>
      <c r="D33" s="49">
        <f>C33/C36</f>
        <v>3.2725150794064149E-2</v>
      </c>
      <c r="E33" s="72">
        <v>1</v>
      </c>
      <c r="F33" s="73">
        <v>38674.870000000003</v>
      </c>
      <c r="G33" s="74">
        <f>F33/F36</f>
        <v>3.1087935005572175E-2</v>
      </c>
      <c r="H33" s="12">
        <v>1</v>
      </c>
      <c r="I33" s="24">
        <v>36632.32</v>
      </c>
      <c r="J33" s="25">
        <v>3.2500000000000001E-2</v>
      </c>
      <c r="K33" s="12">
        <v>9</v>
      </c>
      <c r="L33" s="24">
        <v>217735.05</v>
      </c>
      <c r="M33" s="23" t="s">
        <v>20</v>
      </c>
    </row>
    <row r="34" spans="1:13" ht="39" thickBot="1" x14ac:dyDescent="0.3">
      <c r="A34" s="59" t="s">
        <v>13</v>
      </c>
      <c r="B34" s="48">
        <v>21</v>
      </c>
      <c r="C34" s="87">
        <v>533869.38</v>
      </c>
      <c r="D34" s="49">
        <f>C34/C36</f>
        <v>0.48290189542673911</v>
      </c>
      <c r="E34" s="72">
        <v>22</v>
      </c>
      <c r="F34" s="73">
        <v>595867.65</v>
      </c>
      <c r="G34" s="74">
        <f>F34/F36</f>
        <v>0.47897497199403716</v>
      </c>
      <c r="H34" s="12">
        <v>17</v>
      </c>
      <c r="I34" s="24" t="s">
        <v>26</v>
      </c>
      <c r="J34" s="25">
        <v>0.37080000000000002</v>
      </c>
      <c r="K34" s="12">
        <v>9</v>
      </c>
      <c r="L34" s="24" t="s">
        <v>17</v>
      </c>
      <c r="M34" s="23" t="s">
        <v>21</v>
      </c>
    </row>
    <row r="35" spans="1:13" ht="39" thickBot="1" x14ac:dyDescent="0.3">
      <c r="A35" s="59" t="s">
        <v>14</v>
      </c>
      <c r="B35" s="48">
        <v>33</v>
      </c>
      <c r="C35" s="87">
        <v>535495.69999999995</v>
      </c>
      <c r="D35" s="49">
        <f>C35/C36</f>
        <v>0.48437295377919676</v>
      </c>
      <c r="E35" s="72">
        <v>33</v>
      </c>
      <c r="F35" s="73">
        <v>609505.05000000005</v>
      </c>
      <c r="G35" s="74">
        <f>F35/F36</f>
        <v>0.48993709300039068</v>
      </c>
      <c r="H35" s="12">
        <v>41</v>
      </c>
      <c r="I35" s="24">
        <v>672985.53</v>
      </c>
      <c r="J35" s="25">
        <v>0.59670000000000001</v>
      </c>
      <c r="K35" s="12">
        <v>39</v>
      </c>
      <c r="L35" s="24" t="s">
        <v>18</v>
      </c>
      <c r="M35" s="23" t="s">
        <v>22</v>
      </c>
    </row>
    <row r="36" spans="1:13" ht="15.75" thickBot="1" x14ac:dyDescent="0.3">
      <c r="A36" s="71" t="s">
        <v>15</v>
      </c>
      <c r="B36" s="50">
        <f t="shared" ref="B36:G36" si="4">SUM(B33:B35)</f>
        <v>55</v>
      </c>
      <c r="C36" s="51">
        <f t="shared" si="4"/>
        <v>1105544.18</v>
      </c>
      <c r="D36" s="52">
        <f t="shared" si="4"/>
        <v>1</v>
      </c>
      <c r="E36" s="75">
        <f t="shared" si="4"/>
        <v>56</v>
      </c>
      <c r="F36" s="76">
        <f t="shared" si="4"/>
        <v>1244047.57</v>
      </c>
      <c r="G36" s="64">
        <f t="shared" si="4"/>
        <v>1</v>
      </c>
      <c r="H36" s="13">
        <v>59</v>
      </c>
      <c r="I36" s="24">
        <v>1127864.33</v>
      </c>
      <c r="J36" s="27">
        <v>1</v>
      </c>
      <c r="K36" s="10">
        <v>57</v>
      </c>
      <c r="L36" s="26" t="s">
        <v>19</v>
      </c>
      <c r="M36" s="23" t="s">
        <v>23</v>
      </c>
    </row>
    <row r="38" spans="1:13" x14ac:dyDescent="0.25">
      <c r="A38" s="106" t="s">
        <v>33</v>
      </c>
      <c r="B38" s="106"/>
      <c r="C38" s="106"/>
      <c r="D38" s="106"/>
      <c r="E38" s="106"/>
      <c r="F38" s="6"/>
      <c r="G38" s="107"/>
      <c r="H38" s="107"/>
    </row>
  </sheetData>
  <mergeCells count="21">
    <mergeCell ref="B31:D31"/>
    <mergeCell ref="A38:E38"/>
    <mergeCell ref="G38:H38"/>
    <mergeCell ref="K31:M31"/>
    <mergeCell ref="E31:G31"/>
    <mergeCell ref="H31:J31"/>
    <mergeCell ref="A5:J5"/>
    <mergeCell ref="A26:J26"/>
    <mergeCell ref="B9:D9"/>
    <mergeCell ref="B19:D19"/>
    <mergeCell ref="A29:B29"/>
    <mergeCell ref="C29:D29"/>
    <mergeCell ref="E29:F29"/>
    <mergeCell ref="K9:M9"/>
    <mergeCell ref="K19:M19"/>
    <mergeCell ref="A19:A20"/>
    <mergeCell ref="E19:G19"/>
    <mergeCell ref="H19:J19"/>
    <mergeCell ref="A9:A10"/>
    <mergeCell ref="E9:G9"/>
    <mergeCell ref="H9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Premialità 2022_2025_AMM.TRASP.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Evangelista</dc:creator>
  <cp:lastModifiedBy>Alessandra Sternini</cp:lastModifiedBy>
  <cp:lastPrinted>2023-11-08T11:06:12Z</cp:lastPrinted>
  <dcterms:created xsi:type="dcterms:W3CDTF">2023-11-08T10:53:37Z</dcterms:created>
  <dcterms:modified xsi:type="dcterms:W3CDTF">2026-06-04T10:30:59Z</dcterms:modified>
</cp:coreProperties>
</file>